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3040" windowHeight="8985"/>
  </bookViews>
  <sheets>
    <sheet name="Cadro Plan de mellora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2" l="1"/>
  <c r="AH6" i="2"/>
  <c r="AG6" i="2"/>
  <c r="AI7" i="2"/>
  <c r="AH7" i="2"/>
  <c r="AG7" i="2"/>
  <c r="AI8" i="2"/>
  <c r="AH8" i="2"/>
  <c r="AG8" i="2"/>
  <c r="AI9" i="2"/>
  <c r="AH9" i="2"/>
  <c r="AG9" i="2"/>
  <c r="AI10" i="2"/>
  <c r="AH10" i="2"/>
  <c r="AG10" i="2"/>
  <c r="AI11" i="2" l="1"/>
  <c r="AG11" i="2" l="1"/>
  <c r="AH11" i="2"/>
</calcChain>
</file>

<file path=xl/sharedStrings.xml><?xml version="1.0" encoding="utf-8"?>
<sst xmlns="http://schemas.openxmlformats.org/spreadsheetml/2006/main" count="115" uniqueCount="89">
  <si>
    <t>CENTRO</t>
  </si>
  <si>
    <t>Nº de Ficha de mellora</t>
  </si>
  <si>
    <t>Curso académico no que se formula a acción</t>
  </si>
  <si>
    <t>Programa de calidade asociado</t>
  </si>
  <si>
    <t>Criterio do programa ao que se asocia</t>
  </si>
  <si>
    <t>Titulación (sempre que o alcance sexa titulación)</t>
  </si>
  <si>
    <t>Denominación da acción de mellora</t>
  </si>
  <si>
    <t>Obxectivos</t>
  </si>
  <si>
    <t>Data límite para a súa execución</t>
  </si>
  <si>
    <t>Recursos / financiamento</t>
  </si>
  <si>
    <t>Responsable da súa aplicación</t>
  </si>
  <si>
    <t>Responsable do seguimento</t>
  </si>
  <si>
    <t>Realizada</t>
  </si>
  <si>
    <t>Renovación da acreditación das titulacións oficiais</t>
  </si>
  <si>
    <t>Universidade</t>
  </si>
  <si>
    <t>Seguimento anual das titulacións</t>
  </si>
  <si>
    <t>Realizada parcialmente</t>
  </si>
  <si>
    <t>Centro</t>
  </si>
  <si>
    <t>Certificación da implantación do Sistema de Garantía de CALIDADE</t>
  </si>
  <si>
    <t>Planificada</t>
  </si>
  <si>
    <t>Titulación</t>
  </si>
  <si>
    <t>SGIC (Revisión pola dirección)</t>
  </si>
  <si>
    <t>Pendente</t>
  </si>
  <si>
    <t>Outros</t>
  </si>
  <si>
    <t>Facultade de CC. da Educación</t>
  </si>
  <si>
    <t>Títulación</t>
  </si>
  <si>
    <t>Cadro de seguimento do plan de melloras</t>
  </si>
  <si>
    <t>Punto débil / Análise das causas</t>
  </si>
  <si>
    <t>Ámbito de aplicación</t>
  </si>
  <si>
    <t>Actuacións a desenvolver</t>
  </si>
  <si>
    <t>Data para realizar o seguimento</t>
  </si>
  <si>
    <t>Indicadores de execución ou evidencias documentais da súa implantación</t>
  </si>
  <si>
    <t>Revisión / Valoración da acción de mellora</t>
  </si>
  <si>
    <t>Estado / Nivel de cumprimento</t>
  </si>
  <si>
    <t>Responsable da revisión</t>
  </si>
  <si>
    <t>Data da revisión</t>
  </si>
  <si>
    <t>Observacións</t>
  </si>
  <si>
    <t>Resultados obtidos</t>
  </si>
  <si>
    <t>Accions correctoras a desenvolver</t>
  </si>
  <si>
    <t>Grao de satisfacción</t>
  </si>
  <si>
    <t>Área de Calidade</t>
  </si>
  <si>
    <t>1 TS</t>
  </si>
  <si>
    <t>2015-2016</t>
  </si>
  <si>
    <t>4.</t>
  </si>
  <si>
    <t>TRABALLO SOCIAL</t>
  </si>
  <si>
    <t>Uso de redes sociais como fórmula promocional para darlle visibilidade ao título</t>
  </si>
  <si>
    <t>Non se cobren tódalas prazas ofertadas (70 de 75), ou cóbrense tarde (50 a inicios de curso, o resto a mediados de novembro)</t>
  </si>
  <si>
    <t>Promocionar a titulación e darlle maior visibilidade.</t>
  </si>
  <si>
    <t>Posta en marcha e potenciación de redes sociais</t>
  </si>
  <si>
    <t>Ningún</t>
  </si>
  <si>
    <t>Coordinación do Título</t>
  </si>
  <si>
    <t>Xunta de Titulación</t>
  </si>
  <si>
    <t>Existencia desa rede</t>
  </si>
  <si>
    <t xml:space="preserve">1. Xa se ten posto en marcha un Facebook por parte de profesores da titulación con información de interese –cursos, conferencias, artigos, vídeos e noticias- que poden ser un bo inicio para culminar esta mellora.
2. Téñense feito campañas de captación de alumnos en exames da CIUG (xuño e setembro) para promoción do Título por parte de estudantes egresados con mesas informativas
3. Tense realizado por parte do Profesorado da Titulación cartelería e dípticos informativos e promocionais da Titulación
4. Tense gravado un vídeo promocional da Titulación por parte do SIOPE
</t>
  </si>
  <si>
    <t>Recursos humanos</t>
  </si>
  <si>
    <t>Traballo social</t>
  </si>
  <si>
    <t>2TS</t>
  </si>
  <si>
    <t>Listado de docentes de Traballo Social</t>
  </si>
  <si>
    <t xml:space="preserve">Non está explícito na web da Facultade o listado de docentes da titulación </t>
  </si>
  <si>
    <t>Posibilitar o acceso fácil ao profesorado da titulación</t>
  </si>
  <si>
    <t>Elaborar un listado actualizado dos docentes e subilo á web</t>
  </si>
  <si>
    <t>A Decana</t>
  </si>
  <si>
    <t>3TS</t>
  </si>
  <si>
    <t>Resultados</t>
  </si>
  <si>
    <t>Traballo Social</t>
  </si>
  <si>
    <t>Consulta a empregadores, asociacións e egresados</t>
  </si>
  <si>
    <t>Existen poucos contactos con estes colectivos</t>
  </si>
  <si>
    <t xml:space="preserve">Revisar informes, realizar enquisas e reunión cos afectados. 
No marco do Convenio co Colexio de Traballadores sociais de Galicia, estamos a realizar unha investigación conxunta (Colexio-Universidade de Vigo) sobre o grao de empregabilidade dos egresados da Universidade de Vigo dende a implantación do Plan de estudos (2012-2015). Os datos serán publicados en xullo 2016
</t>
  </si>
  <si>
    <t>Constatar en qué medida se alcanzaron as competencias e os obxectivos. Constatar o grao de empregabilidade dos egresados.</t>
  </si>
  <si>
    <t>Realización de reunións ou enquisas desenvolvidas</t>
  </si>
  <si>
    <t xml:space="preserve">1. Tense realizado unha Xornadas sobre saídas profesionais por parte do profesorado da Titulación no ano 2014. Está previsto realizar o seguinte no 2016.
2. Tódolos anos o Colexio de Traballadores sociais de Galicia ten reunións/seminario cos estudantes de 4º curso da Titulación a efectos de informalos e asesoralos nas saídas profesionais
</t>
  </si>
  <si>
    <t>4TS</t>
  </si>
  <si>
    <t>Planificación</t>
  </si>
  <si>
    <t>Formular accións de axuda ao alumnado de primeiro que se incorporan tarde</t>
  </si>
  <si>
    <t>Parte do alumnado de 1º incorpórase cando o curso xa vai avanzado</t>
  </si>
  <si>
    <t>Axudar a estes alumnos a que adquiran as competencias e superen as materias do primeiro cuadrimestre</t>
  </si>
  <si>
    <t xml:space="preserve">Reunión de coordinación do profesorado de 1º curso (primeiro cuadrimestre). Reunión co alumnado que se incorporou tarde. 
Supervisión planificada por parte de profesorado en 2 grupos de PAT específicamente constituidos para apoiar a inserción académica deste alumnado
Elaboración por parte de todo o profesoroado do 1º cuadrimestre dunhas indicacións básicas para o alumnado de incorporación tardía que se subirá a plataforma FAITIC en cada materia
</t>
  </si>
  <si>
    <t>Coordinador/a de 1º curso</t>
  </si>
  <si>
    <t>5TS</t>
  </si>
  <si>
    <t>Incrementar a porcentaxe de alumnado que elabora e presenta o TFG en primeira e segunda convocatoria</t>
  </si>
  <si>
    <t>Reducido número de estudantes que defenden o TFG en primeiras convocatorias</t>
  </si>
  <si>
    <t>Conseguir maior implicación do alumnado e o profesorado na titorización e realización do TFG</t>
  </si>
  <si>
    <t>Reunión co profesorado que dirixe TFG. Reunión co alumnado matriculado en TFG</t>
  </si>
  <si>
    <t xml:space="preserve">Coordinador do TFG
Coordinación do Título
</t>
  </si>
  <si>
    <t>Convocatoria e asistencia ás reunións. Número de TFGs dirixidos e presentados. Formulario de seguimento de TFG</t>
  </si>
  <si>
    <t xml:space="preserve">Tense celebrado un Seminario de formación de profesorado 
Tense elaborado un Seminario de formación de alumnado
Tense elaborado unha Ficha de seguimento con cronograma
</t>
  </si>
  <si>
    <t xml:space="preserve">Esta acción se </t>
  </si>
  <si>
    <t>FACULTADE DE CC. DA EDUCACIÓN, Ourense</t>
  </si>
  <si>
    <t>Grao en Traballo Social: Ficha de mellora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</si>
</sst>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5"/>
      <name val="Garamond"/>
      <family val="1"/>
    </font>
    <font>
      <i/>
      <sz val="12"/>
      <color theme="1"/>
      <name val="Aharoni"/>
      <charset val="177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Garamond"/>
      <family val="1"/>
    </font>
    <font>
      <sz val="18"/>
      <color theme="5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b/>
      <sz val="24"/>
      <color rgb="FF0033CC"/>
      <name val="Garamond"/>
      <family val="1"/>
    </font>
    <font>
      <b/>
      <sz val="24"/>
      <color rgb="FF0033CC"/>
      <name val="Calibri"/>
      <family val="2"/>
      <scheme val="minor"/>
    </font>
    <font>
      <i/>
      <sz val="24"/>
      <color rgb="FF0033CC"/>
      <name val="Arial Black"/>
      <family val="2"/>
    </font>
    <font>
      <i/>
      <sz val="24"/>
      <color theme="9" tint="0.39997558519241921"/>
      <name val="Aharoni"/>
      <charset val="177"/>
    </font>
    <font>
      <sz val="24"/>
      <color theme="9" tint="0.39997558519241921"/>
      <name val="Calibri"/>
      <family val="2"/>
      <scheme val="minor"/>
    </font>
    <font>
      <sz val="24"/>
      <color theme="9" tint="0.3999755851924192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 applyProtection="1">
      <alignment horizontal="left" wrapText="1"/>
    </xf>
    <xf numFmtId="0" fontId="8" fillId="2" borderId="0" xfId="0" applyFont="1" applyFill="1"/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/>
    <xf numFmtId="0" fontId="11" fillId="2" borderId="5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 applyProtection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right" vertical="center"/>
    </xf>
    <xf numFmtId="0" fontId="13" fillId="2" borderId="4" xfId="0" applyFont="1" applyFill="1" applyBorder="1" applyAlignment="1" applyProtection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55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auto="1"/>
      </font>
      <fill>
        <patternFill>
          <bgColor theme="0" tint="-0.149967955565050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/>
        <color theme="0"/>
      </font>
      <fill>
        <patternFill>
          <bgColor theme="7" tint="-0.24994659260841701"/>
        </patternFill>
      </fill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i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304800</xdr:colOff>
      <xdr:row>4</xdr:row>
      <xdr:rowOff>257175</xdr:rowOff>
    </xdr:from>
    <xdr:to>
      <xdr:col>24</xdr:col>
      <xdr:colOff>2286000</xdr:colOff>
      <xdr:row>4</xdr:row>
      <xdr:rowOff>1104900</xdr:rowOff>
    </xdr:to>
    <xdr:sp macro="[0]!Copiar" textlink="">
      <xdr:nvSpPr>
        <xdr:cNvPr id="4" name="Rectángulo redondeado 3"/>
        <xdr:cNvSpPr/>
      </xdr:nvSpPr>
      <xdr:spPr>
        <a:xfrm>
          <a:off x="24222075" y="1619250"/>
          <a:ext cx="1981200" cy="847725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COPIA</a:t>
          </a:r>
          <a:r>
            <a:rPr lang="es-ES" sz="1100" baseline="0"/>
            <a:t> DA FILA ACTIVA NUNHA FICHA DE MELLORA</a:t>
          </a:r>
          <a:endParaRPr lang="es-ES" sz="1100"/>
        </a:p>
      </xdr:txBody>
    </xdr:sp>
    <xdr:clientData/>
  </xdr:twoCellAnchor>
  <xdr:twoCellAnchor editAs="oneCell">
    <xdr:from>
      <xdr:col>0</xdr:col>
      <xdr:colOff>219074</xdr:colOff>
      <xdr:row>1</xdr:row>
      <xdr:rowOff>0</xdr:rowOff>
    </xdr:from>
    <xdr:to>
      <xdr:col>3</xdr:col>
      <xdr:colOff>895349</xdr:colOff>
      <xdr:row>3</xdr:row>
      <xdr:rowOff>59055</xdr:rowOff>
    </xdr:to>
    <xdr:pic>
      <xdr:nvPicPr>
        <xdr:cNvPr id="5" name="4 Imagen" descr="logo facultad cc educacion ourense transparent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200025"/>
          <a:ext cx="3171825" cy="849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T11"/>
  <sheetViews>
    <sheetView tabSelected="1" zoomScaleNormal="100" workbookViewId="0">
      <selection activeCell="L2" sqref="L2"/>
    </sheetView>
  </sheetViews>
  <sheetFormatPr baseColWidth="10" defaultColWidth="0" defaultRowHeight="15" x14ac:dyDescent="0.25"/>
  <cols>
    <col min="1" max="1" width="13.140625" style="12" customWidth="1"/>
    <col min="2" max="2" width="11.42578125" style="12" customWidth="1"/>
    <col min="3" max="3" width="12.85546875" style="12" customWidth="1"/>
    <col min="4" max="4" width="18.5703125" style="12" bestFit="1" customWidth="1"/>
    <col min="5" max="5" width="13.7109375" style="12" customWidth="1"/>
    <col min="6" max="6" width="14.28515625" style="12" customWidth="1"/>
    <col min="7" max="7" width="15.140625" style="12" customWidth="1"/>
    <col min="8" max="8" width="13.42578125" style="12" customWidth="1"/>
    <col min="9" max="9" width="12.85546875" style="12" bestFit="1" customWidth="1"/>
    <col min="10" max="10" width="19.85546875" style="12" bestFit="1" customWidth="1"/>
    <col min="11" max="11" width="18.42578125" style="12" bestFit="1" customWidth="1"/>
    <col min="12" max="12" width="12.85546875" style="12" customWidth="1"/>
    <col min="13" max="13" width="16.42578125" style="12" customWidth="1"/>
    <col min="14" max="14" width="15.28515625" style="12" customWidth="1"/>
    <col min="15" max="15" width="15.85546875" style="12" customWidth="1"/>
    <col min="16" max="16" width="13.7109375" style="12" customWidth="1"/>
    <col min="17" max="17" width="16.5703125" style="12" customWidth="1"/>
    <col min="18" max="18" width="28.85546875" style="12" customWidth="1"/>
    <col min="19" max="19" width="15.7109375" style="12" customWidth="1"/>
    <col min="20" max="20" width="15.85546875" style="12" bestFit="1" customWidth="1"/>
    <col min="21" max="21" width="14.7109375" style="12" customWidth="1"/>
    <col min="22" max="22" width="15.5703125" style="12" customWidth="1"/>
    <col min="23" max="23" width="17.42578125" style="12" customWidth="1"/>
    <col min="24" max="24" width="12.85546875" style="12" customWidth="1"/>
    <col min="25" max="25" width="39.42578125" style="12" customWidth="1"/>
    <col min="26" max="28" width="0" style="12" hidden="1" customWidth="1"/>
    <col min="29" max="30" width="0" style="13" hidden="1" customWidth="1"/>
    <col min="31" max="32" width="0" style="12" hidden="1" customWidth="1"/>
    <col min="33" max="37" width="0" style="20" hidden="1" customWidth="1"/>
    <col min="38" max="46" width="0" style="12" hidden="1" customWidth="1"/>
    <col min="47" max="16384" width="11.42578125" style="12" hidden="1"/>
  </cols>
  <sheetData>
    <row r="1" spans="1:37" s="3" customFormat="1" ht="15.75" customHeight="1" x14ac:dyDescent="0.25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C1" s="4"/>
      <c r="AD1" s="4"/>
      <c r="AE1" s="5"/>
      <c r="AG1" s="14"/>
      <c r="AH1" s="15" t="s">
        <v>13</v>
      </c>
      <c r="AI1" s="16" t="s">
        <v>19</v>
      </c>
      <c r="AJ1" s="16" t="s">
        <v>14</v>
      </c>
      <c r="AK1" s="14"/>
    </row>
    <row r="2" spans="1:37" s="3" customFormat="1" ht="36.75" customHeight="1" x14ac:dyDescent="0.25">
      <c r="A2" s="1"/>
      <c r="B2" s="1"/>
      <c r="C2" s="1"/>
      <c r="D2" s="1"/>
      <c r="E2" s="35" t="s">
        <v>87</v>
      </c>
      <c r="F2" s="36"/>
      <c r="G2" s="36"/>
      <c r="H2" s="36"/>
      <c r="I2" s="36"/>
      <c r="J2" s="36"/>
      <c r="K2" s="36"/>
      <c r="L2" s="2"/>
      <c r="M2" s="2"/>
      <c r="N2" s="2"/>
      <c r="O2" s="2"/>
      <c r="P2" s="2"/>
      <c r="R2" s="2"/>
      <c r="S2" s="2"/>
      <c r="T2" s="2"/>
      <c r="U2" s="34" t="s">
        <v>40</v>
      </c>
      <c r="V2" s="34"/>
      <c r="W2" s="34"/>
      <c r="X2" s="34"/>
      <c r="AC2" s="4"/>
      <c r="AD2" s="4"/>
      <c r="AE2" s="5"/>
      <c r="AG2" s="14"/>
      <c r="AH2" s="15" t="s">
        <v>15</v>
      </c>
      <c r="AI2" s="16" t="s">
        <v>16</v>
      </c>
      <c r="AJ2" s="16" t="s">
        <v>17</v>
      </c>
      <c r="AK2" s="14"/>
    </row>
    <row r="3" spans="1:37" s="3" customFormat="1" ht="25.5" customHeight="1" x14ac:dyDescent="0.25">
      <c r="A3" s="37" t="s">
        <v>26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9"/>
      <c r="AC3" s="4"/>
      <c r="AD3" s="4"/>
      <c r="AE3" s="5"/>
      <c r="AG3" s="14"/>
      <c r="AH3" s="15" t="s">
        <v>18</v>
      </c>
      <c r="AI3" s="16" t="s">
        <v>12</v>
      </c>
      <c r="AJ3" s="16" t="s">
        <v>25</v>
      </c>
      <c r="AK3" s="14"/>
    </row>
    <row r="4" spans="1:37" s="43" customFormat="1" ht="29.25" customHeight="1" x14ac:dyDescent="0.5">
      <c r="A4" s="40" t="s">
        <v>88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0" t="s">
        <v>32</v>
      </c>
      <c r="T4" s="41"/>
      <c r="U4" s="41"/>
      <c r="V4" s="41"/>
      <c r="W4" s="41"/>
      <c r="X4" s="42"/>
      <c r="AH4" s="44" t="s">
        <v>21</v>
      </c>
      <c r="AI4" s="45" t="s">
        <v>22</v>
      </c>
    </row>
    <row r="5" spans="1:37" s="6" customFormat="1" ht="104.25" customHeight="1" x14ac:dyDescent="0.2">
      <c r="A5" s="21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28</v>
      </c>
      <c r="G5" s="22" t="s">
        <v>5</v>
      </c>
      <c r="H5" s="22" t="s">
        <v>6</v>
      </c>
      <c r="I5" s="22" t="s">
        <v>27</v>
      </c>
      <c r="J5" s="22" t="s">
        <v>7</v>
      </c>
      <c r="K5" s="22" t="s">
        <v>29</v>
      </c>
      <c r="L5" s="22" t="s">
        <v>8</v>
      </c>
      <c r="M5" s="22" t="s">
        <v>9</v>
      </c>
      <c r="N5" s="22" t="s">
        <v>10</v>
      </c>
      <c r="O5" s="22" t="s">
        <v>11</v>
      </c>
      <c r="P5" s="22" t="s">
        <v>30</v>
      </c>
      <c r="Q5" s="22" t="s">
        <v>31</v>
      </c>
      <c r="R5" s="22" t="s">
        <v>36</v>
      </c>
      <c r="S5" s="22" t="s">
        <v>33</v>
      </c>
      <c r="T5" s="22" t="s">
        <v>37</v>
      </c>
      <c r="U5" s="22" t="s">
        <v>39</v>
      </c>
      <c r="V5" s="22" t="s">
        <v>38</v>
      </c>
      <c r="W5" s="22" t="s">
        <v>34</v>
      </c>
      <c r="X5" s="22" t="s">
        <v>35</v>
      </c>
      <c r="AC5" s="7"/>
      <c r="AD5" s="7"/>
      <c r="AE5" s="8"/>
      <c r="AG5" s="23"/>
      <c r="AH5" s="17" t="s">
        <v>23</v>
      </c>
      <c r="AI5" s="17"/>
      <c r="AJ5" s="17"/>
      <c r="AK5" s="17"/>
    </row>
    <row r="6" spans="1:37" s="9" customFormat="1" ht="151.5" customHeight="1" x14ac:dyDescent="0.25">
      <c r="A6" s="28" t="s">
        <v>24</v>
      </c>
      <c r="B6" s="29" t="s">
        <v>78</v>
      </c>
      <c r="C6" s="29" t="s">
        <v>42</v>
      </c>
      <c r="D6" s="29" t="s">
        <v>15</v>
      </c>
      <c r="E6" s="29" t="s">
        <v>63</v>
      </c>
      <c r="F6" s="29" t="s">
        <v>20</v>
      </c>
      <c r="G6" s="29" t="s">
        <v>64</v>
      </c>
      <c r="H6" s="29" t="s">
        <v>79</v>
      </c>
      <c r="I6" s="29" t="s">
        <v>80</v>
      </c>
      <c r="J6" s="29" t="s">
        <v>81</v>
      </c>
      <c r="K6" s="29" t="s">
        <v>82</v>
      </c>
      <c r="L6" s="30">
        <v>42643</v>
      </c>
      <c r="M6" s="31"/>
      <c r="N6" s="29" t="s">
        <v>83</v>
      </c>
      <c r="O6" s="29" t="s">
        <v>51</v>
      </c>
      <c r="P6" s="32">
        <v>42643</v>
      </c>
      <c r="Q6" s="29" t="s">
        <v>84</v>
      </c>
      <c r="R6" s="29" t="s">
        <v>85</v>
      </c>
      <c r="S6" s="29"/>
      <c r="T6" s="29"/>
      <c r="U6" s="29"/>
      <c r="V6" s="29"/>
      <c r="W6" s="29"/>
      <c r="X6" s="33"/>
      <c r="AC6" s="10"/>
      <c r="AD6" s="10"/>
      <c r="AE6" s="11"/>
      <c r="AG6" s="18">
        <f t="shared" ref="AG6:AG11" ca="1" si="0">IF(L6="","",IF(AND(L6&gt;TODAY(),S6=""),3,IF(AND(L6&lt;TODAY(),S6=""),0,IF(AND(L6&gt;TODAY(),AH6&lt;=2),3,IF(AND(L6&lt;=TODAY(),AH6&lt;=2),0,IF(S6="",""))))))</f>
        <v>3</v>
      </c>
      <c r="AH6" s="18" t="str">
        <f t="shared" ref="AH6:AH11" si="1">+IF(S6="","",IF(S6="Realizada",3,IF(S6="Realizada parcialmente",2,IF(S6="Planificada",1,0))))</f>
        <v/>
      </c>
      <c r="AI6" s="19">
        <f t="shared" ref="AI6:AI11" si="2">+IF(L6="","",IF(P6="","",IF(P6&gt;=L6,0,"")))</f>
        <v>0</v>
      </c>
      <c r="AJ6" s="19"/>
      <c r="AK6" s="19"/>
    </row>
    <row r="7" spans="1:37" s="9" customFormat="1" ht="151.5" customHeight="1" x14ac:dyDescent="0.25">
      <c r="A7" s="28" t="s">
        <v>24</v>
      </c>
      <c r="B7" s="29" t="s">
        <v>71</v>
      </c>
      <c r="C7" s="29" t="s">
        <v>42</v>
      </c>
      <c r="D7" s="29" t="s">
        <v>15</v>
      </c>
      <c r="E7" s="29" t="s">
        <v>72</v>
      </c>
      <c r="F7" s="29" t="s">
        <v>20</v>
      </c>
      <c r="G7" s="29" t="s">
        <v>64</v>
      </c>
      <c r="H7" s="29" t="s">
        <v>73</v>
      </c>
      <c r="I7" s="29" t="s">
        <v>74</v>
      </c>
      <c r="J7" s="29" t="s">
        <v>75</v>
      </c>
      <c r="K7" s="29" t="s">
        <v>76</v>
      </c>
      <c r="L7" s="30">
        <v>42643</v>
      </c>
      <c r="M7" s="31"/>
      <c r="N7" s="29" t="s">
        <v>77</v>
      </c>
      <c r="O7" s="29" t="s">
        <v>51</v>
      </c>
      <c r="P7" s="32">
        <v>42643</v>
      </c>
      <c r="Q7" s="29"/>
      <c r="R7" s="29" t="s">
        <v>86</v>
      </c>
      <c r="S7" s="29"/>
      <c r="T7" s="29"/>
      <c r="U7" s="29"/>
      <c r="V7" s="29"/>
      <c r="W7" s="29"/>
      <c r="X7" s="33"/>
      <c r="AC7" s="10"/>
      <c r="AD7" s="10"/>
      <c r="AE7" s="11"/>
      <c r="AG7" s="18">
        <f t="shared" ca="1" si="0"/>
        <v>3</v>
      </c>
      <c r="AH7" s="18" t="str">
        <f t="shared" si="1"/>
        <v/>
      </c>
      <c r="AI7" s="19">
        <f t="shared" si="2"/>
        <v>0</v>
      </c>
      <c r="AJ7" s="19"/>
      <c r="AK7" s="19"/>
    </row>
    <row r="8" spans="1:37" s="9" customFormat="1" ht="151.5" customHeight="1" x14ac:dyDescent="0.25">
      <c r="A8" s="28" t="s">
        <v>24</v>
      </c>
      <c r="B8" s="29" t="s">
        <v>62</v>
      </c>
      <c r="C8" s="29" t="s">
        <v>42</v>
      </c>
      <c r="D8" s="29" t="s">
        <v>15</v>
      </c>
      <c r="E8" s="29" t="s">
        <v>63</v>
      </c>
      <c r="F8" s="29" t="s">
        <v>20</v>
      </c>
      <c r="G8" s="29" t="s">
        <v>64</v>
      </c>
      <c r="H8" s="29" t="s">
        <v>65</v>
      </c>
      <c r="I8" s="29" t="s">
        <v>66</v>
      </c>
      <c r="J8" s="29" t="s">
        <v>68</v>
      </c>
      <c r="K8" s="29" t="s">
        <v>67</v>
      </c>
      <c r="L8" s="30">
        <v>42643</v>
      </c>
      <c r="M8" s="31"/>
      <c r="N8" s="29" t="s">
        <v>50</v>
      </c>
      <c r="O8" s="29" t="s">
        <v>51</v>
      </c>
      <c r="P8" s="32">
        <v>42643</v>
      </c>
      <c r="Q8" s="29" t="s">
        <v>69</v>
      </c>
      <c r="R8" s="29" t="s">
        <v>70</v>
      </c>
      <c r="S8" s="29"/>
      <c r="T8" s="29"/>
      <c r="U8" s="29"/>
      <c r="V8" s="29"/>
      <c r="W8" s="29"/>
      <c r="X8" s="33"/>
      <c r="AC8" s="10"/>
      <c r="AD8" s="10"/>
      <c r="AE8" s="11"/>
      <c r="AG8" s="18">
        <f t="shared" ca="1" si="0"/>
        <v>3</v>
      </c>
      <c r="AH8" s="18" t="str">
        <f t="shared" si="1"/>
        <v/>
      </c>
      <c r="AI8" s="19">
        <f t="shared" si="2"/>
        <v>0</v>
      </c>
      <c r="AJ8" s="19"/>
      <c r="AK8" s="19"/>
    </row>
    <row r="9" spans="1:37" s="9" customFormat="1" ht="151.5" customHeight="1" x14ac:dyDescent="0.25">
      <c r="A9" s="28" t="s">
        <v>24</v>
      </c>
      <c r="B9" s="29" t="s">
        <v>56</v>
      </c>
      <c r="C9" s="29" t="s">
        <v>42</v>
      </c>
      <c r="D9" s="29" t="s">
        <v>15</v>
      </c>
      <c r="E9" s="29" t="s">
        <v>54</v>
      </c>
      <c r="F9" s="29" t="s">
        <v>17</v>
      </c>
      <c r="G9" s="29" t="s">
        <v>55</v>
      </c>
      <c r="H9" s="29" t="s">
        <v>57</v>
      </c>
      <c r="I9" s="29" t="s">
        <v>58</v>
      </c>
      <c r="J9" s="29" t="s">
        <v>59</v>
      </c>
      <c r="K9" s="29" t="s">
        <v>60</v>
      </c>
      <c r="L9" s="30">
        <v>42643</v>
      </c>
      <c r="M9" s="31" t="s">
        <v>49</v>
      </c>
      <c r="N9" s="29" t="s">
        <v>61</v>
      </c>
      <c r="O9" s="29" t="s">
        <v>51</v>
      </c>
      <c r="P9" s="32">
        <v>42521</v>
      </c>
      <c r="Q9" s="29"/>
      <c r="R9" s="29"/>
      <c r="S9" s="29"/>
      <c r="T9" s="29"/>
      <c r="U9" s="29"/>
      <c r="V9" s="29"/>
      <c r="W9" s="29"/>
      <c r="X9" s="33"/>
      <c r="AC9" s="10"/>
      <c r="AD9" s="10"/>
      <c r="AE9" s="11"/>
      <c r="AG9" s="18">
        <f t="shared" ca="1" si="0"/>
        <v>3</v>
      </c>
      <c r="AH9" s="18" t="str">
        <f t="shared" si="1"/>
        <v/>
      </c>
      <c r="AI9" s="19" t="str">
        <f t="shared" si="2"/>
        <v/>
      </c>
      <c r="AJ9" s="19"/>
      <c r="AK9" s="19"/>
    </row>
    <row r="10" spans="1:37" s="9" customFormat="1" ht="151.5" customHeight="1" x14ac:dyDescent="0.25">
      <c r="A10" s="28" t="s">
        <v>24</v>
      </c>
      <c r="B10" s="29" t="s">
        <v>41</v>
      </c>
      <c r="C10" s="29" t="s">
        <v>42</v>
      </c>
      <c r="D10" s="29" t="s">
        <v>15</v>
      </c>
      <c r="E10" s="29" t="s">
        <v>43</v>
      </c>
      <c r="F10" s="29" t="s">
        <v>20</v>
      </c>
      <c r="G10" s="29" t="s">
        <v>44</v>
      </c>
      <c r="H10" s="29" t="s">
        <v>45</v>
      </c>
      <c r="I10" s="29" t="s">
        <v>46</v>
      </c>
      <c r="J10" s="29" t="s">
        <v>47</v>
      </c>
      <c r="K10" s="29" t="s">
        <v>48</v>
      </c>
      <c r="L10" s="30">
        <v>42582</v>
      </c>
      <c r="M10" s="31" t="s">
        <v>49</v>
      </c>
      <c r="N10" s="29" t="s">
        <v>50</v>
      </c>
      <c r="O10" s="29" t="s">
        <v>51</v>
      </c>
      <c r="P10" s="32">
        <v>42428</v>
      </c>
      <c r="Q10" s="29" t="s">
        <v>52</v>
      </c>
      <c r="R10" s="29" t="s">
        <v>53</v>
      </c>
      <c r="S10" s="29"/>
      <c r="T10" s="29"/>
      <c r="U10" s="29"/>
      <c r="V10" s="29"/>
      <c r="W10" s="29"/>
      <c r="X10" s="33"/>
      <c r="AC10" s="10"/>
      <c r="AD10" s="10"/>
      <c r="AE10" s="11"/>
      <c r="AG10" s="18">
        <f t="shared" ca="1" si="0"/>
        <v>3</v>
      </c>
      <c r="AH10" s="18" t="str">
        <f t="shared" si="1"/>
        <v/>
      </c>
      <c r="AI10" s="19" t="str">
        <f t="shared" si="2"/>
        <v/>
      </c>
      <c r="AJ10" s="19"/>
      <c r="AK10" s="19"/>
    </row>
    <row r="11" spans="1:37" s="9" customFormat="1" ht="68.2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26"/>
      <c r="N11" s="24"/>
      <c r="O11" s="24"/>
      <c r="P11" s="27"/>
      <c r="Q11" s="24"/>
      <c r="R11" s="24"/>
      <c r="S11" s="24"/>
      <c r="T11" s="24"/>
      <c r="U11" s="24"/>
      <c r="V11" s="24"/>
      <c r="W11" s="24"/>
      <c r="X11" s="24"/>
      <c r="AC11" s="10"/>
      <c r="AD11" s="10"/>
      <c r="AE11" s="11"/>
      <c r="AG11" s="18" t="str">
        <f t="shared" ca="1" si="0"/>
        <v/>
      </c>
      <c r="AH11" s="18" t="str">
        <f t="shared" si="1"/>
        <v/>
      </c>
      <c r="AI11" s="19" t="str">
        <f t="shared" si="2"/>
        <v/>
      </c>
      <c r="AJ11" s="19"/>
      <c r="AK11" s="19"/>
    </row>
  </sheetData>
  <mergeCells count="5">
    <mergeCell ref="A4:R4"/>
    <mergeCell ref="A3:X3"/>
    <mergeCell ref="S4:X4"/>
    <mergeCell ref="U2:X2"/>
    <mergeCell ref="E2:K2"/>
  </mergeCells>
  <conditionalFormatting sqref="L11">
    <cfRule type="expression" dxfId="54" priority="216">
      <formula>$AG11=0</formula>
    </cfRule>
    <cfRule type="expression" dxfId="53" priority="217">
      <formula>$AG11=2</formula>
    </cfRule>
    <cfRule type="expression" dxfId="52" priority="218">
      <formula>$AG11=3</formula>
    </cfRule>
  </conditionalFormatting>
  <conditionalFormatting sqref="S11">
    <cfRule type="expression" dxfId="51" priority="212">
      <formula>$AH11=3</formula>
    </cfRule>
    <cfRule type="expression" dxfId="50" priority="213">
      <formula>$AH11=0</formula>
    </cfRule>
    <cfRule type="expression" dxfId="49" priority="214">
      <formula>$AH11=1</formula>
    </cfRule>
    <cfRule type="expression" dxfId="48" priority="215">
      <formula>$AH11=2</formula>
    </cfRule>
  </conditionalFormatting>
  <conditionalFormatting sqref="P11">
    <cfRule type="expression" dxfId="47" priority="174">
      <formula>$AI11=0</formula>
    </cfRule>
    <cfRule type="expression" dxfId="46" priority="175">
      <formula>$AI11=2</formula>
    </cfRule>
  </conditionalFormatting>
  <conditionalFormatting sqref="A3:X5">
    <cfRule type="notContainsBlanks" dxfId="45" priority="219">
      <formula>LEN(TRIM(A3))&gt;0</formula>
    </cfRule>
  </conditionalFormatting>
  <conditionalFormatting sqref="L10">
    <cfRule type="expression" dxfId="44" priority="52">
      <formula>$AG10=0</formula>
    </cfRule>
    <cfRule type="expression" dxfId="43" priority="53">
      <formula>$AG10=2</formula>
    </cfRule>
    <cfRule type="expression" dxfId="42" priority="54">
      <formula>$AG10=3</formula>
    </cfRule>
  </conditionalFormatting>
  <conditionalFormatting sqref="S10">
    <cfRule type="expression" dxfId="41" priority="48">
      <formula>$AH10=3</formula>
    </cfRule>
    <cfRule type="expression" dxfId="40" priority="49">
      <formula>$AH10=0</formula>
    </cfRule>
    <cfRule type="expression" dxfId="39" priority="50">
      <formula>$AH10=1</formula>
    </cfRule>
    <cfRule type="expression" dxfId="38" priority="51">
      <formula>$AH10=2</formula>
    </cfRule>
  </conditionalFormatting>
  <conditionalFormatting sqref="P10">
    <cfRule type="expression" dxfId="37" priority="46">
      <formula>$AI10=0</formula>
    </cfRule>
    <cfRule type="expression" dxfId="36" priority="47">
      <formula>$AI10=2</formula>
    </cfRule>
  </conditionalFormatting>
  <conditionalFormatting sqref="L9">
    <cfRule type="expression" dxfId="35" priority="43">
      <formula>$AG9=0</formula>
    </cfRule>
    <cfRule type="expression" dxfId="34" priority="44">
      <formula>$AG9=2</formula>
    </cfRule>
    <cfRule type="expression" dxfId="33" priority="45">
      <formula>$AG9=3</formula>
    </cfRule>
  </conditionalFormatting>
  <conditionalFormatting sqref="S9">
    <cfRule type="expression" dxfId="32" priority="39">
      <formula>$AH9=3</formula>
    </cfRule>
    <cfRule type="expression" dxfId="31" priority="40">
      <formula>$AH9=0</formula>
    </cfRule>
    <cfRule type="expression" dxfId="30" priority="41">
      <formula>$AH9=1</formula>
    </cfRule>
    <cfRule type="expression" dxfId="29" priority="42">
      <formula>$AH9=2</formula>
    </cfRule>
  </conditionalFormatting>
  <conditionalFormatting sqref="P9">
    <cfRule type="expression" dxfId="28" priority="37">
      <formula>$AI9=0</formula>
    </cfRule>
    <cfRule type="expression" dxfId="27" priority="38">
      <formula>$AI9=2</formula>
    </cfRule>
  </conditionalFormatting>
  <conditionalFormatting sqref="L8">
    <cfRule type="expression" dxfId="26" priority="34">
      <formula>$AG8=0</formula>
    </cfRule>
    <cfRule type="expression" dxfId="25" priority="35">
      <formula>$AG8=2</formula>
    </cfRule>
    <cfRule type="expression" dxfId="24" priority="36">
      <formula>$AG8=3</formula>
    </cfRule>
  </conditionalFormatting>
  <conditionalFormatting sqref="S8">
    <cfRule type="expression" dxfId="23" priority="30">
      <formula>$AH8=3</formula>
    </cfRule>
    <cfRule type="expression" dxfId="22" priority="31">
      <formula>$AH8=0</formula>
    </cfRule>
    <cfRule type="expression" dxfId="21" priority="32">
      <formula>$AH8=1</formula>
    </cfRule>
    <cfRule type="expression" dxfId="20" priority="33">
      <formula>$AH8=2</formula>
    </cfRule>
  </conditionalFormatting>
  <conditionalFormatting sqref="P8">
    <cfRule type="expression" dxfId="19" priority="28">
      <formula>$AI8=0</formula>
    </cfRule>
    <cfRule type="expression" dxfId="18" priority="29">
      <formula>$AI8=2</formula>
    </cfRule>
  </conditionalFormatting>
  <conditionalFormatting sqref="L7">
    <cfRule type="expression" dxfId="17" priority="25">
      <formula>$AG7=0</formula>
    </cfRule>
    <cfRule type="expression" dxfId="16" priority="26">
      <formula>$AG7=2</formula>
    </cfRule>
    <cfRule type="expression" dxfId="15" priority="27">
      <formula>$AG7=3</formula>
    </cfRule>
  </conditionalFormatting>
  <conditionalFormatting sqref="S7">
    <cfRule type="expression" dxfId="14" priority="21">
      <formula>$AH7=3</formula>
    </cfRule>
    <cfRule type="expression" dxfId="13" priority="22">
      <formula>$AH7=0</formula>
    </cfRule>
    <cfRule type="expression" dxfId="12" priority="23">
      <formula>$AH7=1</formula>
    </cfRule>
    <cfRule type="expression" dxfId="11" priority="24">
      <formula>$AH7=2</formula>
    </cfRule>
  </conditionalFormatting>
  <conditionalFormatting sqref="P7">
    <cfRule type="expression" dxfId="10" priority="19">
      <formula>$AI7=0</formula>
    </cfRule>
    <cfRule type="expression" dxfId="9" priority="20">
      <formula>$AI7=2</formula>
    </cfRule>
  </conditionalFormatting>
  <conditionalFormatting sqref="L6">
    <cfRule type="expression" dxfId="8" priority="16">
      <formula>$AG6=0</formula>
    </cfRule>
    <cfRule type="expression" dxfId="7" priority="17">
      <formula>$AG6=2</formula>
    </cfRule>
    <cfRule type="expression" dxfId="6" priority="18">
      <formula>$AG6=3</formula>
    </cfRule>
  </conditionalFormatting>
  <conditionalFormatting sqref="S6">
    <cfRule type="expression" dxfId="5" priority="12">
      <formula>$AH6=3</formula>
    </cfRule>
    <cfRule type="expression" dxfId="4" priority="13">
      <formula>$AH6=0</formula>
    </cfRule>
    <cfRule type="expression" dxfId="3" priority="14">
      <formula>$AH6=1</formula>
    </cfRule>
    <cfRule type="expression" dxfId="2" priority="15">
      <formula>$AH6=2</formula>
    </cfRule>
  </conditionalFormatting>
  <conditionalFormatting sqref="P6">
    <cfRule type="expression" dxfId="1" priority="10">
      <formula>$AI6=0</formula>
    </cfRule>
    <cfRule type="expression" dxfId="0" priority="11">
      <formula>$AI6=2</formula>
    </cfRule>
  </conditionalFormatting>
  <dataValidations count="3">
    <dataValidation type="list" allowBlank="1" showInputMessage="1" showErrorMessage="1" sqref="F6:F11">
      <formula1>$AJ$1:$AJ$3</formula1>
    </dataValidation>
    <dataValidation type="list" allowBlank="1" showInputMessage="1" showErrorMessage="1" sqref="S6:S11">
      <formula1>$AI$1:$AI$4</formula1>
    </dataValidation>
    <dataValidation type="list" allowBlank="1" showInputMessage="1" showErrorMessage="1" sqref="D6:D11">
      <formula1>$AH$1:$AH$5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Cadro Plan de melloras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calidad12</dc:creator>
  <cp:lastModifiedBy>Usuario</cp:lastModifiedBy>
  <dcterms:created xsi:type="dcterms:W3CDTF">2015-07-23T12:00:38Z</dcterms:created>
  <dcterms:modified xsi:type="dcterms:W3CDTF">2015-12-14T12:45:15Z</dcterms:modified>
</cp:coreProperties>
</file>